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66925"/>
  <mc:AlternateContent xmlns:mc="http://schemas.openxmlformats.org/markup-compatibility/2006">
    <mc:Choice Requires="x15">
      <x15ac:absPath xmlns:x15ac="http://schemas.microsoft.com/office/spreadsheetml/2010/11/ac" url="C:\Users\C47DRY3\Desktop\DOCUMENTOS OCI\PUBLICACIÓN PLANES DE MEJORAMIENTO CGR\"/>
    </mc:Choice>
  </mc:AlternateContent>
  <xr:revisionPtr revIDLastSave="0" documentId="8_{23847686-C48C-419E-AA1A-90BC63342C9A}" xr6:coauthVersionLast="47" xr6:coauthVersionMax="47" xr10:uidLastSave="{00000000-0000-0000-0000-000000000000}"/>
  <bookViews>
    <workbookView xWindow="-120" yWindow="-120" windowWidth="29040" windowHeight="15720" xr2:uid="{00000000-000D-0000-FFFF-FFFF00000000}"/>
  </bookViews>
  <sheets>
    <sheet name="F14.1  PLANES DE MEJORAMIENT..." sheetId="1" r:id="rId1"/>
  </sheets>
  <definedNames>
    <definedName name="_xlnm._FilterDatabase" localSheetId="0" hidden="1">'F14.1  PLANES DE MEJORAMIENT...'!$A$8:$O$36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36" i="1" l="1"/>
  <c r="M35" i="1"/>
  <c r="M34" i="1"/>
  <c r="M33" i="1"/>
  <c r="M32" i="1"/>
  <c r="M31" i="1"/>
  <c r="M30" i="1"/>
  <c r="M29" i="1"/>
  <c r="M28" i="1"/>
  <c r="M27" i="1"/>
  <c r="M26" i="1"/>
  <c r="M25" i="1"/>
  <c r="M24" i="1"/>
  <c r="M23" i="1"/>
  <c r="M20" i="1"/>
  <c r="M19" i="1"/>
  <c r="M18" i="1"/>
  <c r="M17" i="1"/>
  <c r="M16" i="1"/>
  <c r="M11" i="1"/>
  <c r="M12" i="1"/>
  <c r="M15" i="1"/>
  <c r="M13" i="1"/>
  <c r="M14" i="1"/>
</calcChain>
</file>

<file path=xl/sharedStrings.xml><?xml version="1.0" encoding="utf-8"?>
<sst xmlns="http://schemas.openxmlformats.org/spreadsheetml/2006/main" count="276" uniqueCount="161">
  <si>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</si>
  <si>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</si>
  <si>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</si>
  <si>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</si>
  <si>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</si>
  <si>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</si>
  <si>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</si>
  <si>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</si>
  <si>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</si>
  <si>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</si>
  <si>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</si>
  <si>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</si>
  <si>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</si>
  <si>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</si>
  <si>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</si>
  <si>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</si>
  <si>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</si>
  <si>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</si>
  <si>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</si>
  <si>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</si>
  <si>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</si>
  <si>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</si>
  <si>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</si>
  <si>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</si>
  <si>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</si>
  <si>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</si>
  <si>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</si>
  <si>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</si>
  <si>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</si>
  <si>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</si>
  <si>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</si>
  <si>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</si>
  <si>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</si>
  <si>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</si>
  <si>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</si>
  <si>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</si>
  <si>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</si>
  <si>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</si>
  <si>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</si>
  <si>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</si>
  <si>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</si>
  <si>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</si>
  <si>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</si>
  <si>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</si>
  <si>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</si>
  <si>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</si>
  <si>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</si>
  <si>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</si>
  <si>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</si>
  <si>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</si>
  <si>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</si>
  <si>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</si>
  <si>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</si>
  <si>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 xml:space="preserve">En el Contrato de comodato N° 5.5.-31.7/002/2018 y el listado de bienes muebles a 31/12/2019, se identifica la entrega de 23 elementos por un costo histórico total de $408.850.443, con deficiencias de información: los Equipos del Código 21001287 y placas 000316 y 000317, se entregaron al Hospital Universitario San José por $4.237.118 cada uno y están registrados en SRF </t>
  </si>
  <si>
    <t>Inaplicación de los controles establecidos para el manejo y supervisión de bienes muebles, y deficiencias en el diseño y aplicación de las políticas contables para activos no generadores de efectivo.</t>
  </si>
  <si>
    <t xml:space="preserve">Establecer  mecanismos que aseguren el   debido control  y cumplimiento de las políticas contables en materia de  activos no generadores de efectivo.
</t>
  </si>
  <si>
    <t>Documentar, socializar y aplicar  el procedimiento  que oriente el ejercicio de seguimiento y  control de los bienes comodato en el marco de las normas contables públicas.</t>
  </si>
  <si>
    <t xml:space="preserve">Procedimiento documentado, socializado  y aplicado </t>
  </si>
  <si>
    <t>Inefectividad en las acciones de gestión del recaudo de la estampilla por parte de la UNICAUCA y de la Tesorería Departamental; las conciliaciones entre el Área de Cartera y  Tesorería y Contabilidad son generales y no de manera particular entre lo facturado y recaudado, existiendo facturas repetidas en el sistema Squid sin depurar, depósitos bancarios sin identificar</t>
  </si>
  <si>
    <t>Aplicar mecanismos de control  a la gestión efectiva  del  recaudo de la Estampilla pro-Universidad del Cauca.</t>
  </si>
  <si>
    <t>Ajustar e implementar el procedimiento de recaudo de estampilla pro Universidad del Cauca 180 años.</t>
  </si>
  <si>
    <t xml:space="preserve">Procedimiento de recaudo de estampilla pro Universidad del Cauca 180 años ajustado e implementado. </t>
  </si>
  <si>
    <t>Ingresos y recaudo por estampilla (A).
El reporte de facturación enero 1° y 31/12/2019 a los contratistas del sector público, ascendió a $4.054.347.000, de los que la administración recaudó $3.571.988.793 en los cuatros trimestres de 2019, según el reporte conciliado con la Tesorería de la Gobernación del Cauca; ingresos que representan el 89% de lo facturado...</t>
  </si>
  <si>
    <t>Contratos de comodatos (A).
No. 2.3-31.7/061 de 2016 con la Gobernación del Cauca; no evidencia póliza de amparo vigente del bien entregado por $1.818.88 y  la última póliza No. 1001064 (certificación) estuvo vigente hasta el 8-05-2018; pese que el "protector de cheques electrónico, modelo ID-300, 14 dígitos enteros" está al servicio de la Oficina de Rentas de la Gobernación del Cauca...</t>
  </si>
  <si>
    <t xml:space="preserve">Los controles establecidos para el registro y control de bienes y supervisión contractual son inadecuados y/o no se aplican, y por deficiencias en el diseño y aplicación de las políticas contables para activos no generadores de efectivo.
</t>
  </si>
  <si>
    <t>Desarticulación entre las instancias administrativas  involucradas en el procedimiento de  gestión de pérdida, hurto o daño de bienes institucionales-</t>
  </si>
  <si>
    <t xml:space="preserve">Establecer y aplicar controles efectivos para el registro y seguimiento  de los bienes que han sido objeto de pérdida, hurto o daño. </t>
  </si>
  <si>
    <t>Actualizar las normas y el procedimiento  para  el manejo de las situaciones de pérdida, hurto o daño de bienes universitarios</t>
  </si>
  <si>
    <t>Norma y Procedimiento actualizados</t>
  </si>
  <si>
    <t>Debilidades en los mecanismos de control y seguimiento a los bienes muebles y culturales, ineficiente gestión al no atender compromiso institucional para contar con bóveda en el Museo Mosquera para guardar estas piezas históricas, e inobservancia de las medidas legales para salvaguardar, valorar y difundir el patrimonio cultural de la Nación.</t>
  </si>
  <si>
    <t>Establecer mecanismos que conduzcan a la revelación contable de los  bienes de carácter históricos y Cultural en custodia de la Arquidòcesis de Popayán.</t>
  </si>
  <si>
    <t>Documentar, socializar y someter a aprobación de la Arquidiócesis de Popayán,   los protocolos de seguimiento de las piezas patrimoniales para  verificación de su existencia y valoración.</t>
  </si>
  <si>
    <t>Protocolos documentados y socializados</t>
  </si>
  <si>
    <t>b) Estos elementos están contabilizados con valores poco representativos en comparación con el valor razonable de los bienes muebles de carácter histórico y cultural, toda vez que según los párrafos 191 y 195 contenido en el Marco Conceptual del Régimen de Contabilidad Pública, los bienes de arte y cultura “se reconocen por su costo histórico y no son susceptibles de actualización”...</t>
  </si>
  <si>
    <t xml:space="preserve">Registros de entregas y salidas de almacén. En las dependencias de la Unidad 1 (Administración General) se identificaron debilidades en el cumplimiento de los procedimientos y controles establecidos para la clasificación, administración y custodia de los bienes de propiedad de la Entidad...
</t>
  </si>
  <si>
    <t>d) Entre el Área de Adquisiciones e Inventarios y la Vicerrectoría Administrativa, no es consistente la información reportada sobre elementos perdidos, por cuanto revisados los documentos suministrados a la auditoría y los registros en los sistemas de información, se detectó que no hay conocimiento y revelación oportuna de los hechos en ambas Dependencias...</t>
  </si>
  <si>
    <t>Establecer y aplicar controles efectivos para el registro y seguimiento  de los bienes que han sido objeto de pérdida, hurto o daño.</t>
  </si>
  <si>
    <t>Bienes de museo en custodia.
“Acta de Ingreso Provisional de Elementos No. 27”, suscrita el 30 de agosto de 2000, mediante la cual la Universidad del Cauca entregó de manera  provisional, los elementos de museo en custodia la Entidad identificada con NIT 891580000-0; oficio G-109 del 12-04-2000 del Banco de la República y Acta de entrega suscrita el 29-08-2000...</t>
  </si>
  <si>
    <t>Establecer y aplicar controles efectivos a la administración,  custodia, registro y seguimiento  de los  bienes históricos de  Arte y Cultura de  la Universidad.</t>
  </si>
  <si>
    <t>Realizar un inventario físico  y registro fotográfico de los bienes históricos de arte y cultura  en custodia  y ajustar  la   información con los documentos que respaldan su existencia.</t>
  </si>
  <si>
    <t xml:space="preserve"> Inventario actualizado de bienes históricos en custodia.</t>
  </si>
  <si>
    <t>Realizar el avalúo de los bienes históricos de arte y cultura en custodia y actualizar técnicamente  su información contable.</t>
  </si>
  <si>
    <t xml:space="preserve">Documento de avalúo </t>
  </si>
  <si>
    <t>Se evidencian gestiones para el cumplimiento de la actividad, sin embargo, aún no se cuenta con el documento de avaluó.</t>
  </si>
  <si>
    <t>Otras Cuentas por Cobrar por Enajenación de Activos (A).
En los estados financieros con corte a 31 /12/2020, cuenta contable 138416 Enajenación de Activos, se reveló un saldo de $624.500.000; verificado el libro auxiliar, se evidenció que dicho valor corresponde a la re-expresión de saldos al nuevo marco normativo con fecha de registro 31/12/2017. En oficio 5.2-52.5-07 del 14 /04/2021...</t>
  </si>
  <si>
    <t>Por incumplimiento de los compromisos suscritos por la Administración de la entidad universitaria, situación que genera el reconocimiento de saldos con morosidad en los estados financieros de la entidad.</t>
  </si>
  <si>
    <t>Adelantar mecanismos tendientes a establecer los valores reales que debe cancelarse a la Unidad de Salud por parte de la Unidad 1 - Gestión General de la Universidad del Cauca</t>
  </si>
  <si>
    <t>Formalizar los términos de amortización de lo adeudado por la Unidad 1 a la Unidad 2 (si lo hubiera)</t>
  </si>
  <si>
    <t>Registro de formalización</t>
  </si>
  <si>
    <t xml:space="preserve">Realizar las gestiones administrativas tendientes a la recuperación de cartera. </t>
  </si>
  <si>
    <t>Otras Cuentas por Cobrar (A).
En los estados financieros con corte a 31 de diciembre de 2020, cuenta contable 138490 Otras Cuentas por Cobrar, se reveló un saldo de $203.750.686; verificado el libro auxiliar, se evidenciaron saldos registros con errores en la cuenta contable y/o con ausencia de amortización de pagos...</t>
  </si>
  <si>
    <t>Establecer controles al Sistema de Control Interno contable, en cuanto al registro de la subcuenta 138490 Otras Cuentas por Cobrar.</t>
  </si>
  <si>
    <t xml:space="preserve">Registros de gestiones de recuperación de cartera. </t>
  </si>
  <si>
    <t xml:space="preserve"> Por deficiencias en el control interno contable, consistente en la verificación de saldos al momento de emitir los estados financieros e inexistencia de gestiones tendientes a la recuperación de los recursos por parte de la Administración universitaria, situación que genera sobreestimación en la cuenta 138490...</t>
  </si>
  <si>
    <t>Conformación del Expediente Contractual (A).
Adelantada la revisión de los expedientes contractuales, tanto en las carpetas físicas como digitalizadas, según muestra requerida, se evidenció lo siguiente:
A. Se cuenta con informes de los supervisores designados, sin embargo, no se encontró soporte documental que evidencie el cumplimiento del objeto contractual</t>
  </si>
  <si>
    <t>escaso implemenatacion del proceso de gestion documental en los expedientes contractuales</t>
  </si>
  <si>
    <t xml:space="preserve">implementar acciones tendientes a completar los expedientes contractuales </t>
  </si>
  <si>
    <t>Remitir al Comité de Archivo el informe del estado de los expedientes contractuales, vigencia 2020 con informacion incompleta para las decisiones correspondientes.</t>
  </si>
  <si>
    <t xml:space="preserve"> Informe sobre el estado de los expedientes contractuales</t>
  </si>
  <si>
    <t>B. En los informes de los supervisores, se evidenció que hacen referencia a los números de planillas de pago de aportes a la seguridad social y parafiscales, pero las mismas no son integradas al expediente contractual</t>
  </si>
  <si>
    <t>1. Cuenta 131701 Servicios educativos Servicios Académicos, presenta 146 registros con saldo contrario a la naturaleza de la cuenta por (-) $15.012.069. 2. Cuenta 138490 Otras cuentas por cobrar, presenta 534 registros con saldo contrario a la naturaleza de la cuenta por (-) $26.722.884</t>
  </si>
  <si>
    <t>Falta identificar la integralidad de los conceptos que afectan la cuenta deudores y no están parametrizados en los sistemas, y su seguimiento.</t>
  </si>
  <si>
    <t>Identificar la integralidad de los conceptos que afectan la cuenta deudores y no están parametrizados en los sistemas, y realizar su seguimiento.</t>
  </si>
  <si>
    <t>Realizar seguimiento a la cuenta deudores - servicios académicos.</t>
  </si>
  <si>
    <t>Seguimientos realizados.</t>
  </si>
  <si>
    <t>2022/07/11</t>
  </si>
  <si>
    <t>2023/07/07</t>
  </si>
  <si>
    <t>Sostenibilidad de la calidad de la información financiera – cuentas por pagar (A) En los registros contables de las subcuentas 24010102 Adquisición de servicios nacionales y 249032 Cheques no cobrados o por reclamar, se encontraron saldos que no corresponden a una obligación cierta de la entidad, los cuales se relacionan en las tablas No. 20 y 21. Sobreestimación en los saldos de la Subc</t>
  </si>
  <si>
    <t>Falta de seguimiento a la cuenta contable-Cuentas por pagar; subcuentas Adquisición de servicios nacionales y cheques no cobrados o por reclamar.</t>
  </si>
  <si>
    <t>Realizar la gestión de la cuenta contable-Cuentas por pagar, subcuentas Adquisición de servicios nacionales y cheques no cobrados o por reclamar.</t>
  </si>
  <si>
    <t>Ajustar e implementar el procedimiento relacionado con la cuenta contable  24010102 y 249032: PA-GA 5.2-PR-1 (Conciliaciones Bancarias y Saldos de Tesorería y Contabilidad).</t>
  </si>
  <si>
    <t>Procedimiento ajustado e implementado</t>
  </si>
  <si>
    <t>Ajustar e implementar el procedimiento relacionado con la cuenta contable  24010102 y 249032: procedimiento PA-GA 5.2-PR-6 V4 (Egresos presupuestales)</t>
  </si>
  <si>
    <t>Ajustar e implementar el procedimiento relacionado con la cuenta contable  24010102 y 249032:Procedimiento PA-GA 5.4.5-PR-16 (Adquisición y control de bienes)</t>
  </si>
  <si>
    <t>Conciliaciones bancarias (A). La conciliación bancaria de la cuenta de ahorros 220-290-720XX-X del Banco Popular a 31/12/2021 registra partidas conciliatorias que superan 3 años de antigüedad, sin que se hayan realizado los ajustes y reclasificaciones según lo establecido en los procedimientos de la entidad: Tabla No. 22 Créditos no registrados en libro auxiliar. Vr. Total $476 millones</t>
  </si>
  <si>
    <t>Los resultados de las conciliaciones bancarias no se reflejan en el libro auxiliar y en los estados financieros como insumo para la toma de decisiones por le Comité de Sostenibilidad Contable.</t>
  </si>
  <si>
    <t>Realizar seguimiento a las partidas conciliatorias.</t>
  </si>
  <si>
    <t>Presentar ante el Comité de Sostenibilidad Contable el resultado del seguimiento a las partidas conciliatorias bancarias mayores o iguales a 3 años.</t>
  </si>
  <si>
    <t>Informe presentado al Comité.</t>
  </si>
  <si>
    <t>2023/03/07</t>
  </si>
  <si>
    <t>Sostenibilidad de la calidad de la información financiera – anticipos (A). En los registros contables de las subcuentas 190514 Bienes y servicios pagados por anticipado y 190604 Anticipo para adquisición de bienes y servicios, se encontraron saldos pendientes de amortizar que datan de vigencias anteriores y sobre los que la entidad no tiene la certeza de la existencia del derecho. Tabla</t>
  </si>
  <si>
    <t>Falta de seguimiento y depuración de los anticipos entregados que afectan la cuenta contable.</t>
  </si>
  <si>
    <t>Realizar el seguimiento y depuración de los anticipos entregados que afectan la cuenta contable.</t>
  </si>
  <si>
    <t>Seguimiento y depuración de los terceros con saldos pendientes de amortizar de vigencias anteriores en las subcuentas objeto del hallazgo.</t>
  </si>
  <si>
    <t>Porcentaje de registros de Seguimiento y depuración.</t>
  </si>
  <si>
    <t>Actualizar el procedimiento PA-GA-5.2-PR-6 Egresos presupuestales, con los lineamientos de la Resolución R-0514/2021 en lo relativo al control de informes para amortizar los anticipos.</t>
  </si>
  <si>
    <t xml:space="preserve">Procedimiento Actualizado </t>
  </si>
  <si>
    <t>Notas generales a los estados financieros a 31 de diciembre de 2021 (A). En las Notas generales a los Estados financieros 2021 a 31/12/2021, el representante legal y el contador, certifican que los estados financieros se elaboran conforme al marco normativo para entidades de gobierno, emitido por la CGN, según Resolución 533/2015 y sus modificatorias y el AS 084/2021 que actualiza y/o es</t>
  </si>
  <si>
    <t>Invocar normas sin los requisitos de validez en las notas a los estados financieros.</t>
  </si>
  <si>
    <t>Verificar que el sustento normativo de las notas a los estados financieros, estén debidamente formalizados.</t>
  </si>
  <si>
    <t>Ajustar el procedimiento en lo relativo al control en la elaboración de las notas contables respecto del marco normativo vigente aplicable.</t>
  </si>
  <si>
    <t>Procedimiento ajustado e implementado.</t>
  </si>
  <si>
    <t>2022/11/30</t>
  </si>
  <si>
    <t>Conformación del expediente contractual. (A) (OI) De la revisión a la muestra de los expedientes contractuales, carpetas físicas como digitalizadas,  no se encontró soporte documental que evidencie el cumplimiento del objeto contractual en los siguientes contratos: • 6.1-31.3/007 del 10/11/2021, no se evidencia en el expediente la entrega de las camisetas a los estudiantes. • Los expedie</t>
  </si>
  <si>
    <t>Remitir al Comité de Archivo el informe del estado de los expendientes contractuales, vigencia 2020 con informacion incompleta para las decisiones correspondientes.</t>
  </si>
  <si>
    <t>Realizar seguimiento a la cuenta deudores.</t>
  </si>
  <si>
    <t>Cuentas de cobro 2019 (A).
Los reportes de cuentas por cobrar y recaudos por cobrar 2019 del SQUID, presentan incongruencias e inoportunidad en el recaudo de cuentas de cobro, sobrestimando saldos en libros de la cuenta 131719 Admón  de Proyectos:
Cuenta de cobro del 14/06/2019 por $5.446.500, documento 014620, Contrato CCD-2018-IN-16-5.5.31.13/001 2018 ...</t>
  </si>
  <si>
    <t>Legalización de Anticipos (A, D)
Verificado los anticipos de las cuentas contables que se relacionan a continuación, se evidencian saldos con periodo de morosidad superior a 365 días, sin registros de amortización durante la vigencia 2020: Cuenta Contable 1.9.06.01 ANTICIPOS SOBRE CONVENIOS Y ACUERDOS. Presenta anticipos por $5.668.702.584 realizados en vigencias anteriores...</t>
  </si>
  <si>
    <t>Legalización de Anticipos (A, D) Verificado los anticipos de las cuentas contables que se relacionan a continuación, se evidencian saldos con periodo de morosidad superior a 365 días, sin registros de amortización durante la vigencia 2020: Cuenta Contable 1.9.06.01 ANTICIPOS SOBRE CONVENIOS Y ACUERDOS. Presenta anticipos por $5.668.702.584...</t>
  </si>
  <si>
    <t>Cuenta Contable 1.9.06.04 ANTICIPOS PARA ADQUISICIÓN DE BIENES Y SERVICIOS. Presenta anticipos por $421.815.499 realizados en vigencias anteriores, los cuales durante el año 2020 no presentan registros de amortizaciones y/o legalizaciones, por diferentes convenios y/o contratos suscritos. Ver tablas N° 23, 25 y 26 del informe C.G.R.</t>
  </si>
  <si>
    <t>Se concluye que el ajuste del procedimiento PA-GA-5.4.5-PR-18 V3  requiere mejoras en su objetivo, actividades, controles y responsables, así como la aprobación de las modificaciones realizadas a la Resolución R 669 del 2005 y Acuerdo Superior 043 del 2002.</t>
  </si>
  <si>
    <t>se evidenciaron los ajustes realizados al procedimiento "Reconocimiento, Registro y Control del recaudo de la 
estampilla Universidad del Cauca-PA-GA-5.2-PR-13", No obstante, deben realizarse modificacione a las actividades 1, 4 y 12</t>
  </si>
  <si>
    <t xml:space="preserve">Se concluye que el ajuste del procedimiento PA-GA-5.4.5-PR-18 V3  requiere mejoras en su objetivo, actividades, controles y responsables, así como la aprobación de las modificaciones realizadas a la Resolución R 669 del 2005 y Acuerdo Superior 043 del 2002. </t>
  </si>
  <si>
    <t>Se encuentra supeditado a la resolución del tema de los bienes históricos y culturales, para incluirlo dentro de las normativas de Resolución R 669 del 2005 y Acuerdo Superior 043 del 2002, hasta tanto continuarían en propuestas.</t>
  </si>
  <si>
    <t>Revisado El procedimiento Actualización de los Registros e Inventarios de las Colecciones Museográficas - PA-GU-7.2- IN-1, versión 1 del 27-07-2021, publicado en el Banner Programa Lvmen, no se evidencia actualización.
La evidencia reportada no apunta a la actividad propuesta.</t>
  </si>
  <si>
    <t>Durante el I semestre se avanzó en el registro de los bienes de arte y cultura, y se logro la revisión de algunos bienes en custodia por la Curia, pendiente su clasificación, para asignar el porcentaje de avance respecto del total en custodía.
Así mismo, falta identificar y clasificar los demás bienes interés cultural</t>
  </si>
  <si>
    <t>En el acta No° 5.2-1.84/001 del 22/12/2022, el Comité Tecnico de Sostenibilidad Contable solicita la información del presupuesto aprobado en la vigencia 2023 para la amortización de la deuda con la Unidad 2.</t>
  </si>
  <si>
    <t>Sin evidenciar a qué corresponde el saldo del tercero 91500XXX, que relaciona un valor de $4.328.890.</t>
  </si>
  <si>
    <t xml:space="preserve"> No se evidencia la remisión del informe sobre el estado de los expedientes contractuales al Comité de Archivo para la toma de decisiones. Se amplió la fecha fin hasta 30/12/2023, a solicitud de la Vicerrectoría Administrativa</t>
  </si>
  <si>
    <t>No se evidencia la remisión del informe sobre el estado de los expedientes contractuales al Comité de Archivo para la toma de decisiones. Se amplió la fecha fin hasta 30/12/2023, a solicitud de la Vicerrectoría Administrativa</t>
  </si>
  <si>
    <t xml:space="preserve">Sin reporte de avance de la actividad. </t>
  </si>
  <si>
    <t>El procedimiento presenta descripción de actividades para el Ciclo PHVA, sin embargo, algunas no se definen adecuadamente o abarcan mas de una actividad y, se definen varios responsables por actividad sin precisar quien debe ejecutarla</t>
  </si>
  <si>
    <t>No se presentó evidencia de la ejecución de la actividad por la División de Gestión Financiera, ni el Área de Adquisciones e inventarios.</t>
  </si>
  <si>
    <t>El proyecto de procedimiento requiere algunos ajustes en el marco normativo,  alcance, en algunas actividades y puntos de control.</t>
  </si>
  <si>
    <t>Pendiente la presentación de los resultados al Comité de Sostenibilidad Contable.</t>
  </si>
  <si>
    <t>El avance se mantiene en razón a que la depuración de los terceros con saldos pendientes de amortizar, no abarcan los determinados en el hallazgo</t>
  </si>
  <si>
    <t>En la propuesta del procedimiento de Elaboración y Aprobación de Estados Financieros, se determina que no incorpora la actividad relacionada con la elaboración de las notas contables.</t>
  </si>
  <si>
    <t>No se evidencia la remisión del informe sobre el estado de los expedientes contractuales al Comité de Archivo para la toma de decisiones.</t>
  </si>
  <si>
    <t>Se evidencian las notas de tesorería de los ajustes de corrección realizados a todos los terceros mencionados en el hallazgo</t>
  </si>
  <si>
    <t xml:space="preserve">De la revisión a las notas de la vigencia 2023, se da un avance del 91%, su cierre depende de la amortización a la totalidad de saldos. </t>
  </si>
  <si>
    <t xml:space="preserve"> De la verificación a las amortizaciones realizadas a los saldos relacionados en la tabla 23 del informe de auditoría, correspondiente a $421.815.499, se determina un avance del 40%.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</si>
</sst>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7" x14ac:knownFonts="1">
    <font>
      <sz val="11"/>
      <color indexed="8"/>
      <name val="Calibri"/>
      <family val="2"/>
      <scheme val="minor"/>
    </font>
    <font>
      <sz val="11"/>
      <color theme="1"/>
      <name val="Calibri"/>
      <family val="2"/>
      <scheme val="minor"/>
    </font>
    <font>
      <sz val="8"/>
      <name val="Calibri"/>
      <family val="2"/>
      <scheme val="minor"/>
    </font>
    <font>
      <sz val="10"/>
      <name val="Arial"/>
      <family val="2"/>
    </font>
    <font>
      <sz val="10"/>
      <color indexed="8"/>
      <name val="Arial"/>
      <family val="2"/>
    </font>
    <font>
      <b/>
      <sz val="10"/>
      <color indexed="9"/>
      <name val="Arial"/>
      <family val="2"/>
    </font>
    <font>
      <b/>
      <sz val="10"/>
      <color indexed="8"/>
      <name val="Arial"/>
      <family val="2"/>
    </font>
  </fonts>
  <fills count="4">
    <fill>
      <patternFill patternType="none"/>
    </fill>
    <fill>
      <patternFill patternType="gray125"/>
    </fill>
    <fill>
      <patternFill patternType="solid">
        <fgColor indexed="54"/>
      </patternFill>
    </fill>
    <fill>
      <patternFill patternType="solid">
        <fgColor indexed="9"/>
      </patternFill>
    </fill>
  </fills>
  <borders count="8">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medium">
        <color auto="1"/>
      </left>
      <right style="medium">
        <color auto="1"/>
      </right>
      <top/>
      <bottom style="medium">
        <color auto="1"/>
      </bottom>
      <diagonal/>
    </border>
    <border>
      <left style="thin">
        <color auto="1"/>
      </left>
      <right style="thin">
        <color auto="1"/>
      </right>
      <top/>
      <bottom style="thin">
        <color auto="1"/>
      </bottom>
      <diagonal/>
    </border>
    <border>
      <left style="thin">
        <color auto="1"/>
      </left>
      <right style="thin">
        <color auto="1"/>
      </right>
      <top/>
      <bottom/>
      <diagonal/>
    </border>
  </borders>
  <cellStyleXfs count="3">
    <xf numFmtId="0" fontId="0" fillId="0" borderId="0"/>
    <xf numFmtId="0" fontId="3" fillId="0" borderId="0"/>
    <xf numFmtId="0" fontId="1" fillId="0" borderId="0"/>
  </cellStyleXfs>
  <cellXfs count="21">
    <xf numFmtId="0" fontId="0" fillId="0" borderId="0" xfId="0"/>
    <xf numFmtId="0" fontId="4" fillId="0" borderId="0" xfId="0" applyFont="1" applyAlignment="1">
      <alignment horizontal="center" vertical="center" wrapText="1"/>
    </xf>
    <xf numFmtId="0" fontId="5" fillId="2" borderId="1" xfId="0" applyFont="1" applyFill="1" applyBorder="1" applyAlignment="1">
      <alignment horizontal="center" vertical="center" wrapText="1"/>
    </xf>
    <xf numFmtId="1" fontId="4" fillId="0" borderId="0" xfId="0" applyNumberFormat="1" applyFont="1" applyAlignment="1">
      <alignment horizontal="center" vertical="center" wrapText="1"/>
    </xf>
    <xf numFmtId="164" fontId="6" fillId="3" borderId="3" xfId="0" applyNumberFormat="1" applyFont="1" applyFill="1" applyBorder="1" applyAlignment="1">
      <alignment horizontal="center" vertical="center" wrapText="1"/>
    </xf>
    <xf numFmtId="1" fontId="5" fillId="2" borderId="1" xfId="0" applyNumberFormat="1" applyFont="1" applyFill="1" applyBorder="1" applyAlignment="1">
      <alignment horizontal="center" vertical="center" wrapText="1"/>
    </xf>
    <xf numFmtId="0" fontId="4" fillId="3" borderId="2" xfId="0" applyFont="1" applyFill="1" applyBorder="1" applyAlignment="1" applyProtection="1">
      <alignment horizontal="center" vertical="center" wrapText="1"/>
      <protection locked="0"/>
    </xf>
    <xf numFmtId="14" fontId="4" fillId="3" borderId="2" xfId="0" applyNumberFormat="1" applyFont="1" applyFill="1" applyBorder="1" applyAlignment="1" applyProtection="1">
      <alignment horizontal="center" vertical="center" wrapText="1"/>
      <protection locked="0"/>
    </xf>
    <xf numFmtId="1" fontId="4" fillId="3" borderId="2" xfId="0" applyNumberFormat="1" applyFont="1" applyFill="1" applyBorder="1" applyAlignment="1" applyProtection="1">
      <alignment horizontal="center" vertical="center" wrapText="1"/>
      <protection locked="0"/>
    </xf>
    <xf numFmtId="9" fontId="4" fillId="3" borderId="2" xfId="0" applyNumberFormat="1" applyFont="1" applyFill="1" applyBorder="1" applyAlignment="1" applyProtection="1">
      <alignment horizontal="center" vertical="center" wrapText="1"/>
      <protection locked="0"/>
    </xf>
    <xf numFmtId="164" fontId="4" fillId="3" borderId="2" xfId="0" applyNumberFormat="1" applyFont="1" applyFill="1" applyBorder="1" applyAlignment="1" applyProtection="1">
      <alignment horizontal="center" vertical="center" wrapText="1"/>
      <protection locked="0"/>
    </xf>
    <xf numFmtId="0" fontId="5" fillId="2" borderId="4" xfId="0" applyFont="1" applyFill="1" applyBorder="1" applyAlignment="1">
      <alignment horizontal="center" vertical="center" wrapText="1"/>
    </xf>
    <xf numFmtId="1" fontId="5" fillId="2" borderId="4" xfId="0" applyNumberFormat="1" applyFont="1" applyFill="1" applyBorder="1" applyAlignment="1">
      <alignment horizontal="center" vertical="center" wrapText="1"/>
    </xf>
    <xf numFmtId="0" fontId="4" fillId="3" borderId="5" xfId="0" applyFont="1" applyFill="1" applyBorder="1" applyAlignment="1" applyProtection="1">
      <alignment horizontal="center" vertical="center" wrapText="1"/>
      <protection locked="0"/>
    </xf>
    <xf numFmtId="0" fontId="3" fillId="0" borderId="6" xfId="1" applyBorder="1" applyAlignment="1" applyProtection="1">
      <alignment horizontal="center" vertical="center" wrapText="1"/>
      <protection locked="0"/>
    </xf>
    <xf numFmtId="14" fontId="4" fillId="3" borderId="5" xfId="0" applyNumberFormat="1" applyFont="1" applyFill="1" applyBorder="1" applyAlignment="1" applyProtection="1">
      <alignment horizontal="center" vertical="center" wrapText="1"/>
      <protection locked="0"/>
    </xf>
    <xf numFmtId="1" fontId="4" fillId="3" borderId="5" xfId="0" applyNumberFormat="1" applyFont="1" applyFill="1" applyBorder="1" applyAlignment="1" applyProtection="1">
      <alignment horizontal="center" vertical="center" wrapText="1"/>
      <protection locked="0"/>
    </xf>
    <xf numFmtId="0" fontId="3" fillId="0" borderId="7" xfId="1" applyBorder="1" applyAlignment="1" applyProtection="1">
      <alignment horizontal="center" vertical="center" wrapText="1"/>
      <protection locked="0"/>
    </xf>
    <xf numFmtId="0" fontId="3" fillId="0" borderId="2" xfId="1" applyBorder="1" applyAlignment="1" applyProtection="1">
      <alignment horizontal="center" vertical="center" wrapText="1"/>
      <protection locked="0"/>
    </xf>
    <xf numFmtId="0" fontId="5" fillId="2" borderId="1" xfId="0" applyFont="1" applyFill="1" applyBorder="1" applyAlignment="1">
      <alignment horizontal="center" vertical="center" wrapText="1"/>
    </xf>
    <xf numFmtId="0" fontId="4" fillId="0" borderId="0" xfId="0" applyFont="1" applyAlignment="1">
      <alignment horizontal="center" vertical="center" wrapText="1"/>
    </xf>
  </cellXfs>
  <cellStyles count="3">
    <cellStyle name="Normal" xfId="0" builtinId="0"/>
    <cellStyle name="Normal 10" xfId="1" xr:uid="{1FF6CC8A-3D9F-4322-94A1-05EE3553F281}"/>
    <cellStyle name="Normal 5 2 5 2 2" xfId="2" xr:uid="{521CA70F-639D-4120-83F1-738EB1567F5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246572</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3"/>
  <sheetViews>
    <sheetView tabSelected="1" zoomScale="85" zoomScaleNormal="85" workbookViewId="0">
      <selection activeCell="H13" sqref="H13"/>
    </sheetView>
  </sheetViews>
  <sheetFormatPr baseColWidth="10" defaultColWidth="9.140625" defaultRowHeight="12.75" x14ac:dyDescent="0.25"/>
  <cols>
    <col min="1" max="1" width="9.140625" style="1"/>
    <col min="2" max="2" width="16" style="1" customWidth="1"/>
    <col min="3" max="3" width="27" style="1" customWidth="1"/>
    <col min="4" max="4" width="21" style="1" customWidth="1"/>
    <col min="5" max="5" width="43" style="1" customWidth="1"/>
    <col min="6" max="6" width="38.140625" style="1" customWidth="1"/>
    <col min="7" max="7" width="22" style="1" customWidth="1"/>
    <col min="8" max="8" width="31" style="1" customWidth="1"/>
    <col min="9" max="9" width="36" style="1" customWidth="1"/>
    <col min="10" max="10" width="47" style="1" customWidth="1"/>
    <col min="11" max="11" width="35" style="1" customWidth="1"/>
    <col min="12" max="12" width="40" style="1" customWidth="1"/>
    <col min="13" max="13" width="36" style="3" customWidth="1"/>
    <col min="14" max="14" width="46" style="1" customWidth="1"/>
    <col min="15" max="15" width="32" style="1" customWidth="1"/>
    <col min="16" max="16" width="9.140625" style="1"/>
    <col min="17" max="256" width="8" style="1" hidden="1"/>
    <col min="257" max="16384" width="9.140625" style="1"/>
  </cols>
  <sheetData>
    <row r="1" spans="1:15" ht="25.5" x14ac:dyDescent="0.25">
      <c r="B1" s="2" t="s">
        <v>0</v>
      </c>
      <c r="C1" s="2">
        <v>53</v>
      </c>
      <c r="D1" s="2" t="s">
        <v>1</v>
      </c>
    </row>
    <row r="2" spans="1:15" ht="38.25" x14ac:dyDescent="0.25">
      <c r="B2" s="2" t="s">
        <v>2</v>
      </c>
      <c r="C2" s="2">
        <v>400</v>
      </c>
      <c r="D2" s="2" t="s">
        <v>3</v>
      </c>
    </row>
    <row r="3" spans="1:15" x14ac:dyDescent="0.25">
      <c r="B3" s="2" t="s">
        <v>4</v>
      </c>
      <c r="C3" s="2">
        <v>1</v>
      </c>
    </row>
    <row r="4" spans="1:15" x14ac:dyDescent="0.25">
      <c r="B4" s="2" t="s">
        <v>5</v>
      </c>
      <c r="C4" s="2">
        <v>390</v>
      </c>
    </row>
    <row r="5" spans="1:15" x14ac:dyDescent="0.25">
      <c r="B5" s="2" t="s">
        <v>6</v>
      </c>
      <c r="C5" s="4">
        <v>45107</v>
      </c>
    </row>
    <row r="6" spans="1:15" x14ac:dyDescent="0.25">
      <c r="B6" s="2" t="s">
        <v>7</v>
      </c>
      <c r="C6" s="2">
        <v>6</v>
      </c>
      <c r="D6" s="2" t="s">
        <v>8</v>
      </c>
    </row>
    <row r="8" spans="1:15" x14ac:dyDescent="0.25">
      <c r="A8" s="2" t="s">
        <v>9</v>
      </c>
      <c r="B8" s="19" t="s">
        <v>10</v>
      </c>
      <c r="C8" s="20"/>
      <c r="D8" s="20"/>
      <c r="E8" s="20"/>
      <c r="F8" s="20"/>
      <c r="G8" s="20"/>
      <c r="H8" s="20"/>
      <c r="I8" s="20"/>
      <c r="J8" s="20"/>
      <c r="K8" s="20"/>
      <c r="L8" s="20"/>
      <c r="M8" s="20"/>
      <c r="N8" s="20"/>
      <c r="O8" s="20"/>
    </row>
    <row r="9" spans="1:15" x14ac:dyDescent="0.25">
      <c r="C9" s="2">
        <v>4</v>
      </c>
      <c r="D9" s="2">
        <v>8</v>
      </c>
      <c r="E9" s="2">
        <v>12</v>
      </c>
      <c r="F9" s="2">
        <v>16</v>
      </c>
      <c r="G9" s="2">
        <v>20</v>
      </c>
      <c r="H9" s="2">
        <v>24</v>
      </c>
      <c r="I9" s="2">
        <v>28</v>
      </c>
      <c r="J9" s="2">
        <v>31</v>
      </c>
      <c r="K9" s="2">
        <v>32</v>
      </c>
      <c r="L9" s="2">
        <v>36</v>
      </c>
      <c r="M9" s="5">
        <v>40</v>
      </c>
      <c r="N9" s="2">
        <v>44</v>
      </c>
      <c r="O9" s="2">
        <v>48</v>
      </c>
    </row>
    <row r="10" spans="1:15" ht="13.5" thickBot="1" x14ac:dyDescent="0.3">
      <c r="C10" s="2" t="s">
        <v>11</v>
      </c>
      <c r="D10" s="2" t="s">
        <v>12</v>
      </c>
      <c r="E10" s="11" t="s">
        <v>13</v>
      </c>
      <c r="F10" s="11" t="s">
        <v>14</v>
      </c>
      <c r="G10" s="11" t="s">
        <v>15</v>
      </c>
      <c r="H10" s="11" t="s">
        <v>16</v>
      </c>
      <c r="I10" s="11" t="s">
        <v>17</v>
      </c>
      <c r="J10" s="11" t="s">
        <v>18</v>
      </c>
      <c r="K10" s="11" t="s">
        <v>19</v>
      </c>
      <c r="L10" s="11" t="s">
        <v>20</v>
      </c>
      <c r="M10" s="12" t="s">
        <v>21</v>
      </c>
      <c r="N10" s="11" t="s">
        <v>22</v>
      </c>
      <c r="O10" s="11" t="s">
        <v>23</v>
      </c>
    </row>
    <row r="11" spans="1:15" ht="115.5" thickBot="1" x14ac:dyDescent="0.3">
      <c r="A11" s="2">
        <v>1</v>
      </c>
      <c r="B11" s="1" t="s">
        <v>24</v>
      </c>
      <c r="C11" s="6" t="s">
        <v>27</v>
      </c>
      <c r="D11" s="6" t="s">
        <v>25</v>
      </c>
      <c r="E11" s="13" t="s">
        <v>53</v>
      </c>
      <c r="F11" s="17" t="s">
        <v>54</v>
      </c>
      <c r="G11" s="13" t="s">
        <v>55</v>
      </c>
      <c r="H11" s="13" t="s">
        <v>56</v>
      </c>
      <c r="I11" s="13" t="s">
        <v>57</v>
      </c>
      <c r="J11" s="13">
        <v>1</v>
      </c>
      <c r="K11" s="15">
        <v>44015</v>
      </c>
      <c r="L11" s="15">
        <v>44195</v>
      </c>
      <c r="M11" s="16">
        <f t="shared" ref="M11:M12" si="0">(L11-K11)/7</f>
        <v>25.714285714285715</v>
      </c>
      <c r="N11" s="13">
        <v>0.6</v>
      </c>
      <c r="O11" s="13" t="s">
        <v>140</v>
      </c>
    </row>
    <row r="12" spans="1:15" ht="115.5" thickBot="1" x14ac:dyDescent="0.3">
      <c r="A12" s="2">
        <v>8</v>
      </c>
      <c r="B12" s="1" t="s">
        <v>28</v>
      </c>
      <c r="C12" s="6" t="s">
        <v>27</v>
      </c>
      <c r="D12" s="6" t="s">
        <v>25</v>
      </c>
      <c r="E12" s="13" t="s">
        <v>62</v>
      </c>
      <c r="F12" s="18" t="s">
        <v>58</v>
      </c>
      <c r="G12" s="13" t="s">
        <v>59</v>
      </c>
      <c r="H12" s="13" t="s">
        <v>60</v>
      </c>
      <c r="I12" s="13" t="s">
        <v>61</v>
      </c>
      <c r="J12" s="13">
        <v>1</v>
      </c>
      <c r="K12" s="15">
        <v>44888</v>
      </c>
      <c r="L12" s="15">
        <v>45118</v>
      </c>
      <c r="M12" s="16">
        <f t="shared" si="0"/>
        <v>32.857142857142854</v>
      </c>
      <c r="N12" s="13">
        <v>0.8</v>
      </c>
      <c r="O12" s="13" t="s">
        <v>141</v>
      </c>
    </row>
    <row r="13" spans="1:15" ht="115.5" thickBot="1" x14ac:dyDescent="0.3">
      <c r="A13" s="2">
        <v>9</v>
      </c>
      <c r="B13" s="1" t="s">
        <v>29</v>
      </c>
      <c r="C13" s="6" t="s">
        <v>27</v>
      </c>
      <c r="D13" s="6" t="s">
        <v>25</v>
      </c>
      <c r="E13" s="6" t="s">
        <v>63</v>
      </c>
      <c r="F13" s="14" t="s">
        <v>64</v>
      </c>
      <c r="G13" s="6" t="s">
        <v>55</v>
      </c>
      <c r="H13" s="6" t="s">
        <v>56</v>
      </c>
      <c r="I13" s="6" t="s">
        <v>57</v>
      </c>
      <c r="J13" s="6">
        <v>1</v>
      </c>
      <c r="K13" s="7">
        <v>44015</v>
      </c>
      <c r="L13" s="7">
        <v>44195</v>
      </c>
      <c r="M13" s="8">
        <f t="shared" ref="M13" si="1">(L13-K13)/7</f>
        <v>25.714285714285715</v>
      </c>
      <c r="N13" s="6">
        <v>0.6</v>
      </c>
      <c r="O13" s="6" t="s">
        <v>142</v>
      </c>
    </row>
    <row r="14" spans="1:15" ht="102.75" thickBot="1" x14ac:dyDescent="0.3">
      <c r="A14" s="2">
        <v>19</v>
      </c>
      <c r="B14" s="1" t="s">
        <v>30</v>
      </c>
      <c r="C14" s="6" t="s">
        <v>27</v>
      </c>
      <c r="D14" s="6" t="s">
        <v>25</v>
      </c>
      <c r="E14" s="6" t="s">
        <v>74</v>
      </c>
      <c r="F14" s="6" t="s">
        <v>65</v>
      </c>
      <c r="G14" s="6" t="s">
        <v>66</v>
      </c>
      <c r="H14" s="6" t="s">
        <v>67</v>
      </c>
      <c r="I14" s="6" t="s">
        <v>68</v>
      </c>
      <c r="J14" s="6">
        <v>1</v>
      </c>
      <c r="K14" s="7">
        <v>44015</v>
      </c>
      <c r="L14" s="7">
        <v>44195</v>
      </c>
      <c r="M14" s="8">
        <f t="shared" ref="M14" si="2">(L14-K14)/7</f>
        <v>25.714285714285715</v>
      </c>
      <c r="N14" s="6">
        <v>0.6</v>
      </c>
      <c r="O14" s="6" t="s">
        <v>143</v>
      </c>
    </row>
    <row r="15" spans="1:15" ht="128.25" thickBot="1" x14ac:dyDescent="0.3">
      <c r="A15" s="2">
        <v>19</v>
      </c>
      <c r="B15" s="1" t="s">
        <v>31</v>
      </c>
      <c r="C15" s="6" t="s">
        <v>27</v>
      </c>
      <c r="D15" s="6" t="s">
        <v>25</v>
      </c>
      <c r="E15" s="6" t="s">
        <v>73</v>
      </c>
      <c r="F15" s="6" t="s">
        <v>69</v>
      </c>
      <c r="G15" s="6" t="s">
        <v>70</v>
      </c>
      <c r="H15" s="6" t="s">
        <v>71</v>
      </c>
      <c r="I15" s="6" t="s">
        <v>72</v>
      </c>
      <c r="J15" s="6">
        <v>1</v>
      </c>
      <c r="K15" s="7">
        <v>44015</v>
      </c>
      <c r="L15" s="7">
        <v>44195</v>
      </c>
      <c r="M15" s="8">
        <f>(L15-K15)/7</f>
        <v>25.714285714285715</v>
      </c>
      <c r="N15" s="6">
        <v>0.8</v>
      </c>
      <c r="O15" s="6" t="s">
        <v>144</v>
      </c>
    </row>
    <row r="16" spans="1:15" ht="102.75" thickBot="1" x14ac:dyDescent="0.3">
      <c r="A16" s="2">
        <v>19</v>
      </c>
      <c r="B16" s="1" t="s">
        <v>32</v>
      </c>
      <c r="C16" s="6" t="s">
        <v>27</v>
      </c>
      <c r="D16" s="6" t="s">
        <v>25</v>
      </c>
      <c r="E16" s="6" t="s">
        <v>75</v>
      </c>
      <c r="F16" s="6" t="s">
        <v>65</v>
      </c>
      <c r="G16" s="6" t="s">
        <v>76</v>
      </c>
      <c r="H16" s="6" t="s">
        <v>67</v>
      </c>
      <c r="I16" s="6" t="s">
        <v>68</v>
      </c>
      <c r="J16" s="6">
        <v>2</v>
      </c>
      <c r="K16" s="7">
        <v>44015</v>
      </c>
      <c r="L16" s="7">
        <v>44195</v>
      </c>
      <c r="M16" s="8">
        <f>(L16-K16)/7</f>
        <v>25.714285714285715</v>
      </c>
      <c r="N16" s="6">
        <v>0.6</v>
      </c>
      <c r="O16" s="6" t="s">
        <v>143</v>
      </c>
    </row>
    <row r="17" spans="1:15" ht="141" thickBot="1" x14ac:dyDescent="0.3">
      <c r="A17" s="2">
        <v>19</v>
      </c>
      <c r="B17" s="1" t="s">
        <v>33</v>
      </c>
      <c r="C17" s="6" t="s">
        <v>27</v>
      </c>
      <c r="D17" s="6" t="s">
        <v>25</v>
      </c>
      <c r="E17" s="6" t="s">
        <v>77</v>
      </c>
      <c r="F17" s="6" t="s">
        <v>69</v>
      </c>
      <c r="G17" s="6" t="s">
        <v>78</v>
      </c>
      <c r="H17" s="6" t="s">
        <v>79</v>
      </c>
      <c r="I17" s="6" t="s">
        <v>80</v>
      </c>
      <c r="J17" s="6">
        <v>1</v>
      </c>
      <c r="K17" s="7">
        <v>42051</v>
      </c>
      <c r="L17" s="7">
        <v>42154</v>
      </c>
      <c r="M17" s="8">
        <f>(L17-K17)/7</f>
        <v>14.714285714285714</v>
      </c>
      <c r="N17" s="6">
        <v>0.8</v>
      </c>
      <c r="O17" s="6" t="s">
        <v>145</v>
      </c>
    </row>
    <row r="18" spans="1:15" ht="115.5" thickBot="1" x14ac:dyDescent="0.3">
      <c r="A18" s="2">
        <v>19</v>
      </c>
      <c r="B18" s="1" t="s">
        <v>34</v>
      </c>
      <c r="C18" s="6" t="s">
        <v>27</v>
      </c>
      <c r="D18" s="6" t="s">
        <v>25</v>
      </c>
      <c r="E18" s="6" t="s">
        <v>73</v>
      </c>
      <c r="F18" s="6" t="s">
        <v>69</v>
      </c>
      <c r="G18" s="6" t="s">
        <v>70</v>
      </c>
      <c r="H18" s="6" t="s">
        <v>81</v>
      </c>
      <c r="I18" s="6" t="s">
        <v>82</v>
      </c>
      <c r="J18" s="6">
        <v>1</v>
      </c>
      <c r="K18" s="7">
        <v>42051</v>
      </c>
      <c r="L18" s="7">
        <v>42154</v>
      </c>
      <c r="M18" s="8">
        <f>(L18-K18)/7</f>
        <v>14.714285714285714</v>
      </c>
      <c r="N18" s="6">
        <v>0.3</v>
      </c>
      <c r="O18" s="6" t="s">
        <v>83</v>
      </c>
    </row>
    <row r="19" spans="1:15" ht="128.25" thickBot="1" x14ac:dyDescent="0.3">
      <c r="A19" s="2">
        <v>6</v>
      </c>
      <c r="B19" s="1" t="s">
        <v>35</v>
      </c>
      <c r="C19" s="6" t="s">
        <v>27</v>
      </c>
      <c r="D19" s="6" t="s">
        <v>25</v>
      </c>
      <c r="E19" s="6" t="s">
        <v>84</v>
      </c>
      <c r="F19" s="6" t="s">
        <v>85</v>
      </c>
      <c r="G19" s="6" t="s">
        <v>86</v>
      </c>
      <c r="H19" s="6" t="s">
        <v>87</v>
      </c>
      <c r="I19" s="6" t="s">
        <v>88</v>
      </c>
      <c r="J19" s="6">
        <v>1</v>
      </c>
      <c r="K19" s="7">
        <v>44389</v>
      </c>
      <c r="L19" s="7">
        <v>44561</v>
      </c>
      <c r="M19" s="8">
        <f t="shared" ref="M19:M20" si="3">(L19-K19)/7</f>
        <v>24.571428571428573</v>
      </c>
      <c r="N19" s="6">
        <v>0</v>
      </c>
      <c r="O19" s="6" t="s">
        <v>146</v>
      </c>
    </row>
    <row r="20" spans="1:15" ht="102.75" thickBot="1" x14ac:dyDescent="0.3">
      <c r="A20" s="2">
        <v>7</v>
      </c>
      <c r="B20" s="1" t="s">
        <v>36</v>
      </c>
      <c r="C20" s="6" t="s">
        <v>27</v>
      </c>
      <c r="D20" s="6" t="s">
        <v>25</v>
      </c>
      <c r="E20" s="6" t="s">
        <v>90</v>
      </c>
      <c r="F20" s="6" t="s">
        <v>93</v>
      </c>
      <c r="G20" s="6" t="s">
        <v>91</v>
      </c>
      <c r="H20" s="6" t="s">
        <v>89</v>
      </c>
      <c r="I20" s="6" t="s">
        <v>92</v>
      </c>
      <c r="J20" s="6">
        <v>1</v>
      </c>
      <c r="K20" s="7">
        <v>44389</v>
      </c>
      <c r="L20" s="7">
        <v>44747</v>
      </c>
      <c r="M20" s="8">
        <f t="shared" si="3"/>
        <v>51.142857142857146</v>
      </c>
      <c r="N20" s="9">
        <v>0.95</v>
      </c>
      <c r="O20" s="6" t="s">
        <v>147</v>
      </c>
    </row>
    <row r="21" spans="1:15" ht="115.5" thickBot="1" x14ac:dyDescent="0.3">
      <c r="A21" s="2">
        <v>12</v>
      </c>
      <c r="B21" s="1" t="s">
        <v>37</v>
      </c>
      <c r="C21" s="6" t="s">
        <v>27</v>
      </c>
      <c r="D21" s="6" t="s">
        <v>25</v>
      </c>
      <c r="E21" s="6" t="s">
        <v>94</v>
      </c>
      <c r="F21" s="6" t="s">
        <v>95</v>
      </c>
      <c r="G21" s="6" t="s">
        <v>96</v>
      </c>
      <c r="H21" s="6" t="s">
        <v>97</v>
      </c>
      <c r="I21" s="6" t="s">
        <v>98</v>
      </c>
      <c r="J21" s="6">
        <v>1</v>
      </c>
      <c r="K21" s="7">
        <v>44784</v>
      </c>
      <c r="L21" s="7">
        <v>45290</v>
      </c>
      <c r="M21" s="8">
        <v>33</v>
      </c>
      <c r="N21" s="6">
        <v>0</v>
      </c>
      <c r="O21" s="6" t="s">
        <v>149</v>
      </c>
    </row>
    <row r="22" spans="1:15" ht="90" thickBot="1" x14ac:dyDescent="0.3">
      <c r="A22" s="2">
        <v>13</v>
      </c>
      <c r="B22" s="1" t="s">
        <v>38</v>
      </c>
      <c r="C22" s="6" t="s">
        <v>27</v>
      </c>
      <c r="D22" s="6" t="s">
        <v>25</v>
      </c>
      <c r="E22" s="6" t="s">
        <v>99</v>
      </c>
      <c r="F22" s="6" t="s">
        <v>95</v>
      </c>
      <c r="G22" s="6" t="s">
        <v>96</v>
      </c>
      <c r="H22" s="6" t="s">
        <v>97</v>
      </c>
      <c r="I22" s="6" t="s">
        <v>98</v>
      </c>
      <c r="J22" s="6">
        <v>1</v>
      </c>
      <c r="K22" s="7">
        <v>44784</v>
      </c>
      <c r="L22" s="7">
        <v>45290</v>
      </c>
      <c r="M22" s="8">
        <v>33</v>
      </c>
      <c r="N22" s="6">
        <v>0</v>
      </c>
      <c r="O22" s="6" t="s">
        <v>148</v>
      </c>
    </row>
    <row r="23" spans="1:15" ht="90" thickBot="1" x14ac:dyDescent="0.3">
      <c r="A23" s="2">
        <v>1</v>
      </c>
      <c r="B23" s="1" t="s">
        <v>39</v>
      </c>
      <c r="C23" s="6" t="s">
        <v>27</v>
      </c>
      <c r="D23" s="6" t="s">
        <v>25</v>
      </c>
      <c r="E23" s="6" t="s">
        <v>100</v>
      </c>
      <c r="F23" s="6" t="s">
        <v>101</v>
      </c>
      <c r="G23" s="6" t="s">
        <v>102</v>
      </c>
      <c r="H23" s="6" t="s">
        <v>103</v>
      </c>
      <c r="I23" s="6" t="s">
        <v>104</v>
      </c>
      <c r="J23" s="6">
        <v>2</v>
      </c>
      <c r="K23" s="7" t="s">
        <v>105</v>
      </c>
      <c r="L23" s="7" t="s">
        <v>106</v>
      </c>
      <c r="M23" s="8">
        <f t="shared" ref="M23:M36" si="4">(L23-K23)/7</f>
        <v>51.571428571428569</v>
      </c>
      <c r="N23" s="6">
        <v>0</v>
      </c>
      <c r="O23" s="6" t="s">
        <v>150</v>
      </c>
    </row>
    <row r="24" spans="1:15" ht="115.5" thickBot="1" x14ac:dyDescent="0.3">
      <c r="A24" s="2">
        <v>2</v>
      </c>
      <c r="B24" s="1" t="s">
        <v>40</v>
      </c>
      <c r="C24" s="6" t="s">
        <v>27</v>
      </c>
      <c r="D24" s="6" t="s">
        <v>25</v>
      </c>
      <c r="E24" s="6" t="s">
        <v>107</v>
      </c>
      <c r="F24" s="6" t="s">
        <v>108</v>
      </c>
      <c r="G24" s="6" t="s">
        <v>109</v>
      </c>
      <c r="H24" s="6" t="s">
        <v>110</v>
      </c>
      <c r="I24" s="6" t="s">
        <v>111</v>
      </c>
      <c r="J24" s="6">
        <v>1</v>
      </c>
      <c r="K24" s="7" t="s">
        <v>105</v>
      </c>
      <c r="L24" s="7" t="s">
        <v>106</v>
      </c>
      <c r="M24" s="8">
        <f t="shared" si="4"/>
        <v>51.571428571428569</v>
      </c>
      <c r="N24" s="6">
        <v>0.7</v>
      </c>
      <c r="O24" s="6" t="s">
        <v>151</v>
      </c>
    </row>
    <row r="25" spans="1:15" ht="115.5" thickBot="1" x14ac:dyDescent="0.3">
      <c r="A25" s="2">
        <v>2</v>
      </c>
      <c r="B25" s="1" t="s">
        <v>41</v>
      </c>
      <c r="C25" s="6" t="s">
        <v>27</v>
      </c>
      <c r="D25" s="6" t="s">
        <v>25</v>
      </c>
      <c r="E25" s="6" t="s">
        <v>107</v>
      </c>
      <c r="F25" s="6" t="s">
        <v>108</v>
      </c>
      <c r="G25" s="6" t="s">
        <v>109</v>
      </c>
      <c r="H25" s="6" t="s">
        <v>113</v>
      </c>
      <c r="I25" s="6" t="s">
        <v>111</v>
      </c>
      <c r="J25" s="6">
        <v>1</v>
      </c>
      <c r="K25" s="7" t="s">
        <v>105</v>
      </c>
      <c r="L25" s="7" t="s">
        <v>106</v>
      </c>
      <c r="M25" s="8">
        <f t="shared" si="4"/>
        <v>51.571428571428569</v>
      </c>
      <c r="N25" s="6">
        <v>0</v>
      </c>
      <c r="O25" s="6" t="s">
        <v>152</v>
      </c>
    </row>
    <row r="26" spans="1:15" ht="115.5" thickBot="1" x14ac:dyDescent="0.3">
      <c r="A26" s="2">
        <v>2</v>
      </c>
      <c r="B26" s="1" t="s">
        <v>42</v>
      </c>
      <c r="C26" s="6" t="s">
        <v>27</v>
      </c>
      <c r="D26" s="6" t="s">
        <v>25</v>
      </c>
      <c r="E26" s="6" t="s">
        <v>107</v>
      </c>
      <c r="F26" s="6" t="s">
        <v>108</v>
      </c>
      <c r="G26" s="6" t="s">
        <v>109</v>
      </c>
      <c r="H26" s="6" t="s">
        <v>112</v>
      </c>
      <c r="I26" s="6" t="s">
        <v>111</v>
      </c>
      <c r="J26" s="6">
        <v>1</v>
      </c>
      <c r="K26" s="7" t="s">
        <v>105</v>
      </c>
      <c r="L26" s="7" t="s">
        <v>106</v>
      </c>
      <c r="M26" s="8">
        <f t="shared" si="4"/>
        <v>51.571428571428569</v>
      </c>
      <c r="N26" s="9">
        <v>0.7</v>
      </c>
      <c r="O26" s="6" t="s">
        <v>153</v>
      </c>
    </row>
    <row r="27" spans="1:15" ht="115.5" thickBot="1" x14ac:dyDescent="0.3">
      <c r="A27" s="2">
        <v>3</v>
      </c>
      <c r="B27" s="1" t="s">
        <v>43</v>
      </c>
      <c r="C27" s="6" t="s">
        <v>27</v>
      </c>
      <c r="D27" s="6" t="s">
        <v>25</v>
      </c>
      <c r="E27" s="6" t="s">
        <v>114</v>
      </c>
      <c r="F27" s="6" t="s">
        <v>115</v>
      </c>
      <c r="G27" s="6" t="s">
        <v>116</v>
      </c>
      <c r="H27" s="6" t="s">
        <v>117</v>
      </c>
      <c r="I27" s="6" t="s">
        <v>118</v>
      </c>
      <c r="J27" s="6">
        <v>2</v>
      </c>
      <c r="K27" s="10" t="s">
        <v>105</v>
      </c>
      <c r="L27" s="10" t="s">
        <v>119</v>
      </c>
      <c r="M27" s="8">
        <f t="shared" si="4"/>
        <v>34.142857142857146</v>
      </c>
      <c r="N27" s="6">
        <v>1.5</v>
      </c>
      <c r="O27" s="6" t="s">
        <v>154</v>
      </c>
    </row>
    <row r="28" spans="1:15" ht="115.5" thickBot="1" x14ac:dyDescent="0.3">
      <c r="A28" s="2">
        <v>4</v>
      </c>
      <c r="B28" s="1" t="s">
        <v>44</v>
      </c>
      <c r="C28" s="6" t="s">
        <v>27</v>
      </c>
      <c r="D28" s="6" t="s">
        <v>25</v>
      </c>
      <c r="E28" s="6" t="s">
        <v>120</v>
      </c>
      <c r="F28" s="6" t="s">
        <v>121</v>
      </c>
      <c r="G28" s="6" t="s">
        <v>122</v>
      </c>
      <c r="H28" s="6" t="s">
        <v>123</v>
      </c>
      <c r="I28" s="6" t="s">
        <v>124</v>
      </c>
      <c r="J28" s="9">
        <v>1</v>
      </c>
      <c r="K28" s="10" t="s">
        <v>105</v>
      </c>
      <c r="L28" s="10" t="s">
        <v>106</v>
      </c>
      <c r="M28" s="8">
        <f t="shared" si="4"/>
        <v>51.571428571428569</v>
      </c>
      <c r="N28" s="9">
        <v>0.68</v>
      </c>
      <c r="O28" s="6" t="s">
        <v>155</v>
      </c>
    </row>
    <row r="29" spans="1:15" ht="115.5" thickBot="1" x14ac:dyDescent="0.3">
      <c r="A29" s="2">
        <v>4</v>
      </c>
      <c r="B29" s="1" t="s">
        <v>45</v>
      </c>
      <c r="C29" s="6" t="s">
        <v>27</v>
      </c>
      <c r="D29" s="6" t="s">
        <v>25</v>
      </c>
      <c r="E29" s="6" t="s">
        <v>120</v>
      </c>
      <c r="F29" s="6" t="s">
        <v>121</v>
      </c>
      <c r="G29" s="6" t="s">
        <v>122</v>
      </c>
      <c r="H29" s="6" t="s">
        <v>125</v>
      </c>
      <c r="I29" s="6" t="s">
        <v>126</v>
      </c>
      <c r="J29" s="6">
        <v>1</v>
      </c>
      <c r="K29" s="10" t="s">
        <v>105</v>
      </c>
      <c r="L29" s="10" t="s">
        <v>106</v>
      </c>
      <c r="M29" s="8">
        <f t="shared" si="4"/>
        <v>51.571428571428569</v>
      </c>
      <c r="N29" s="9">
        <v>0.7</v>
      </c>
      <c r="O29" s="6" t="s">
        <v>153</v>
      </c>
    </row>
    <row r="30" spans="1:15" ht="115.5" thickBot="1" x14ac:dyDescent="0.3">
      <c r="A30" s="2">
        <v>5</v>
      </c>
      <c r="B30" s="1" t="s">
        <v>46</v>
      </c>
      <c r="C30" s="6" t="s">
        <v>27</v>
      </c>
      <c r="D30" s="6" t="s">
        <v>25</v>
      </c>
      <c r="E30" s="6" t="s">
        <v>127</v>
      </c>
      <c r="F30" s="6" t="s">
        <v>128</v>
      </c>
      <c r="G30" s="6" t="s">
        <v>129</v>
      </c>
      <c r="H30" s="6" t="s">
        <v>130</v>
      </c>
      <c r="I30" s="6" t="s">
        <v>131</v>
      </c>
      <c r="J30" s="6">
        <v>1</v>
      </c>
      <c r="K30" s="10" t="s">
        <v>105</v>
      </c>
      <c r="L30" s="10" t="s">
        <v>132</v>
      </c>
      <c r="M30" s="8">
        <f t="shared" si="4"/>
        <v>20.285714285714285</v>
      </c>
      <c r="N30" s="6">
        <v>0.1</v>
      </c>
      <c r="O30" s="6" t="s">
        <v>156</v>
      </c>
    </row>
    <row r="31" spans="1:15" ht="115.5" thickBot="1" x14ac:dyDescent="0.3">
      <c r="A31" s="2">
        <v>8</v>
      </c>
      <c r="B31" s="1" t="s">
        <v>47</v>
      </c>
      <c r="C31" s="6" t="s">
        <v>27</v>
      </c>
      <c r="D31" s="6" t="s">
        <v>25</v>
      </c>
      <c r="E31" s="6" t="s">
        <v>133</v>
      </c>
      <c r="F31" s="6" t="s">
        <v>95</v>
      </c>
      <c r="G31" s="6" t="s">
        <v>96</v>
      </c>
      <c r="H31" s="6" t="s">
        <v>134</v>
      </c>
      <c r="I31" s="6" t="s">
        <v>98</v>
      </c>
      <c r="J31" s="6">
        <v>1</v>
      </c>
      <c r="K31" s="10">
        <v>44784</v>
      </c>
      <c r="L31" s="10">
        <v>45290</v>
      </c>
      <c r="M31" s="8">
        <f t="shared" si="4"/>
        <v>72.285714285714292</v>
      </c>
      <c r="N31" s="6">
        <v>0</v>
      </c>
      <c r="O31" s="6" t="s">
        <v>157</v>
      </c>
    </row>
    <row r="32" spans="1:15" ht="115.5" thickBot="1" x14ac:dyDescent="0.3">
      <c r="A32" s="2">
        <v>4</v>
      </c>
      <c r="B32" s="1" t="s">
        <v>48</v>
      </c>
      <c r="C32" s="6" t="s">
        <v>27</v>
      </c>
      <c r="D32" s="6" t="s">
        <v>25</v>
      </c>
      <c r="E32" s="6" t="s">
        <v>136</v>
      </c>
      <c r="F32" s="6" t="s">
        <v>101</v>
      </c>
      <c r="G32" s="6" t="s">
        <v>102</v>
      </c>
      <c r="H32" s="6" t="s">
        <v>135</v>
      </c>
      <c r="I32" s="6" t="s">
        <v>104</v>
      </c>
      <c r="J32" s="6">
        <v>2</v>
      </c>
      <c r="K32" s="10">
        <v>44824</v>
      </c>
      <c r="L32" s="10">
        <v>44925</v>
      </c>
      <c r="M32" s="8">
        <f t="shared" si="4"/>
        <v>14.428571428571429</v>
      </c>
      <c r="N32" s="6">
        <v>1</v>
      </c>
      <c r="O32" s="6" t="s">
        <v>158</v>
      </c>
    </row>
    <row r="33" spans="1:16" ht="128.25" thickBot="1" x14ac:dyDescent="0.3">
      <c r="A33" s="2">
        <v>15</v>
      </c>
      <c r="B33" s="1" t="s">
        <v>49</v>
      </c>
      <c r="C33" s="6" t="s">
        <v>27</v>
      </c>
      <c r="D33" s="6" t="s">
        <v>25</v>
      </c>
      <c r="E33" s="6" t="s">
        <v>137</v>
      </c>
      <c r="F33" s="6" t="s">
        <v>121</v>
      </c>
      <c r="G33" s="6" t="s">
        <v>122</v>
      </c>
      <c r="H33" s="6" t="s">
        <v>123</v>
      </c>
      <c r="I33" s="6" t="s">
        <v>124</v>
      </c>
      <c r="J33" s="9">
        <v>1</v>
      </c>
      <c r="K33" s="10">
        <v>44824</v>
      </c>
      <c r="L33" s="10">
        <v>45114</v>
      </c>
      <c r="M33" s="8">
        <f t="shared" si="4"/>
        <v>41.428571428571431</v>
      </c>
      <c r="N33" s="9">
        <v>0.91</v>
      </c>
      <c r="O33" s="6" t="s">
        <v>159</v>
      </c>
    </row>
    <row r="34" spans="1:16" ht="102.75" thickBot="1" x14ac:dyDescent="0.3">
      <c r="A34" s="2">
        <v>15</v>
      </c>
      <c r="B34" s="1" t="s">
        <v>50</v>
      </c>
      <c r="C34" s="6" t="s">
        <v>27</v>
      </c>
      <c r="D34" s="6" t="s">
        <v>25</v>
      </c>
      <c r="E34" s="6" t="s">
        <v>138</v>
      </c>
      <c r="F34" s="6" t="s">
        <v>121</v>
      </c>
      <c r="G34" s="6" t="s">
        <v>122</v>
      </c>
      <c r="H34" s="6" t="s">
        <v>125</v>
      </c>
      <c r="I34" s="6" t="s">
        <v>126</v>
      </c>
      <c r="J34" s="6">
        <v>1</v>
      </c>
      <c r="K34" s="10">
        <v>44824</v>
      </c>
      <c r="L34" s="10">
        <v>45114</v>
      </c>
      <c r="M34" s="8">
        <f t="shared" si="4"/>
        <v>41.428571428571431</v>
      </c>
      <c r="N34" s="9">
        <v>0.7</v>
      </c>
      <c r="O34" s="6" t="s">
        <v>153</v>
      </c>
    </row>
    <row r="35" spans="1:16" ht="102.75" thickBot="1" x14ac:dyDescent="0.3">
      <c r="A35" s="2">
        <v>16</v>
      </c>
      <c r="B35" s="1" t="s">
        <v>51</v>
      </c>
      <c r="C35" s="6" t="s">
        <v>27</v>
      </c>
      <c r="D35" s="6" t="s">
        <v>25</v>
      </c>
      <c r="E35" s="6" t="s">
        <v>139</v>
      </c>
      <c r="F35" s="6" t="s">
        <v>121</v>
      </c>
      <c r="G35" s="6" t="s">
        <v>122</v>
      </c>
      <c r="H35" s="6" t="s">
        <v>123</v>
      </c>
      <c r="I35" s="6" t="s">
        <v>124</v>
      </c>
      <c r="J35" s="9">
        <v>1</v>
      </c>
      <c r="K35" s="10">
        <v>44824</v>
      </c>
      <c r="L35" s="10">
        <v>45114</v>
      </c>
      <c r="M35" s="8">
        <f t="shared" si="4"/>
        <v>41.428571428571431</v>
      </c>
      <c r="N35" s="9">
        <v>0.4</v>
      </c>
      <c r="O35" s="6" t="s">
        <v>160</v>
      </c>
    </row>
    <row r="36" spans="1:16" ht="102.75" thickBot="1" x14ac:dyDescent="0.3">
      <c r="A36" s="2">
        <v>16</v>
      </c>
      <c r="B36" s="1" t="s">
        <v>52</v>
      </c>
      <c r="C36" s="6" t="s">
        <v>27</v>
      </c>
      <c r="D36" s="6" t="s">
        <v>25</v>
      </c>
      <c r="E36" s="6" t="s">
        <v>139</v>
      </c>
      <c r="F36" s="6" t="s">
        <v>121</v>
      </c>
      <c r="G36" s="6" t="s">
        <v>122</v>
      </c>
      <c r="H36" s="6" t="s">
        <v>125</v>
      </c>
      <c r="I36" s="6" t="s">
        <v>126</v>
      </c>
      <c r="J36" s="6">
        <v>1</v>
      </c>
      <c r="K36" s="10">
        <v>44824</v>
      </c>
      <c r="L36" s="10">
        <v>45114</v>
      </c>
      <c r="M36" s="8">
        <f t="shared" si="4"/>
        <v>41.428571428571431</v>
      </c>
      <c r="N36" s="6">
        <v>0.7</v>
      </c>
      <c r="O36" s="6" t="s">
        <v>153</v>
      </c>
    </row>
    <row r="37" spans="1:16" ht="15" x14ac:dyDescent="0.25">
      <c r="A37"/>
      <c r="B37"/>
      <c r="C37"/>
      <c r="D37"/>
      <c r="E37"/>
      <c r="F37"/>
      <c r="G37"/>
      <c r="H37"/>
      <c r="I37"/>
      <c r="J37"/>
      <c r="K37"/>
      <c r="L37"/>
      <c r="M37"/>
      <c r="N37"/>
      <c r="O37"/>
      <c r="P37"/>
    </row>
    <row r="38" spans="1:16" ht="15" x14ac:dyDescent="0.25">
      <c r="A38"/>
      <c r="B38"/>
      <c r="C38"/>
      <c r="D38"/>
      <c r="E38"/>
      <c r="F38"/>
      <c r="G38"/>
      <c r="H38"/>
      <c r="I38"/>
      <c r="J38"/>
      <c r="K38"/>
      <c r="L38"/>
      <c r="M38"/>
      <c r="N38"/>
      <c r="O38"/>
      <c r="P38"/>
    </row>
    <row r="39" spans="1:16" ht="15" x14ac:dyDescent="0.25">
      <c r="A39"/>
      <c r="B39"/>
      <c r="C39"/>
      <c r="D39"/>
      <c r="E39"/>
      <c r="F39"/>
      <c r="G39"/>
      <c r="H39"/>
      <c r="I39"/>
      <c r="J39"/>
      <c r="K39"/>
      <c r="L39"/>
      <c r="M39"/>
      <c r="N39"/>
      <c r="O39"/>
      <c r="P39"/>
    </row>
    <row r="40" spans="1:16" ht="15" x14ac:dyDescent="0.25">
      <c r="A40"/>
      <c r="B40"/>
      <c r="C40"/>
      <c r="D40"/>
      <c r="E40"/>
      <c r="F40"/>
      <c r="G40"/>
      <c r="H40"/>
      <c r="I40"/>
      <c r="J40"/>
      <c r="K40"/>
      <c r="L40"/>
      <c r="M40"/>
      <c r="N40"/>
      <c r="O40"/>
      <c r="P40"/>
    </row>
    <row r="41" spans="1:16" ht="15" x14ac:dyDescent="0.25">
      <c r="A41"/>
      <c r="B41"/>
      <c r="C41"/>
      <c r="D41"/>
      <c r="E41"/>
      <c r="F41"/>
      <c r="G41"/>
      <c r="H41"/>
      <c r="I41"/>
      <c r="J41"/>
      <c r="K41"/>
      <c r="L41"/>
      <c r="M41"/>
      <c r="N41"/>
      <c r="O41"/>
      <c r="P41"/>
    </row>
    <row r="42" spans="1:16" ht="15" x14ac:dyDescent="0.25">
      <c r="A42"/>
      <c r="B42"/>
      <c r="C42"/>
      <c r="D42"/>
      <c r="E42"/>
      <c r="F42"/>
      <c r="G42"/>
      <c r="H42"/>
      <c r="I42"/>
      <c r="J42"/>
      <c r="K42"/>
      <c r="L42"/>
      <c r="M42"/>
      <c r="N42"/>
      <c r="O42"/>
      <c r="P42"/>
    </row>
    <row r="43" spans="1:16" ht="15" x14ac:dyDescent="0.25">
      <c r="A43"/>
      <c r="B43"/>
      <c r="C43"/>
      <c r="D43"/>
      <c r="E43"/>
      <c r="F43"/>
      <c r="G43"/>
      <c r="H43"/>
      <c r="I43"/>
      <c r="J43"/>
      <c r="K43"/>
      <c r="L43"/>
      <c r="M43"/>
      <c r="N43"/>
      <c r="O43"/>
      <c r="P43"/>
    </row>
    <row r="44" spans="1:16" ht="15" x14ac:dyDescent="0.25">
      <c r="A44"/>
      <c r="B44"/>
      <c r="C44"/>
      <c r="D44"/>
      <c r="E44"/>
      <c r="F44"/>
      <c r="G44"/>
      <c r="H44"/>
      <c r="I44"/>
      <c r="J44"/>
      <c r="K44"/>
      <c r="L44"/>
      <c r="M44"/>
      <c r="N44"/>
      <c r="O44"/>
      <c r="P44"/>
    </row>
    <row r="45" spans="1:16" ht="15" x14ac:dyDescent="0.25">
      <c r="A45"/>
      <c r="B45"/>
      <c r="C45"/>
      <c r="D45"/>
      <c r="E45"/>
      <c r="F45"/>
      <c r="G45"/>
      <c r="H45"/>
      <c r="I45"/>
      <c r="J45"/>
      <c r="K45"/>
      <c r="L45"/>
      <c r="M45"/>
      <c r="N45"/>
      <c r="O45"/>
      <c r="P45"/>
    </row>
    <row r="46" spans="1:16" ht="15" x14ac:dyDescent="0.25">
      <c r="A46"/>
      <c r="B46"/>
      <c r="C46"/>
      <c r="D46"/>
      <c r="E46"/>
      <c r="F46"/>
      <c r="G46"/>
      <c r="H46"/>
      <c r="I46"/>
      <c r="J46"/>
      <c r="K46"/>
      <c r="L46"/>
      <c r="M46"/>
      <c r="N46"/>
      <c r="O46"/>
      <c r="P46"/>
    </row>
    <row r="47" spans="1:16" ht="15" x14ac:dyDescent="0.25">
      <c r="A47"/>
      <c r="B47"/>
      <c r="C47"/>
      <c r="D47"/>
      <c r="E47"/>
      <c r="F47"/>
      <c r="G47"/>
      <c r="H47"/>
      <c r="I47"/>
      <c r="J47"/>
      <c r="K47"/>
      <c r="L47"/>
      <c r="M47"/>
      <c r="N47"/>
      <c r="O47"/>
      <c r="P47"/>
    </row>
    <row r="48" spans="1:16" ht="15" x14ac:dyDescent="0.25">
      <c r="A48"/>
      <c r="B48"/>
      <c r="C48"/>
      <c r="D48"/>
      <c r="E48"/>
      <c r="F48"/>
      <c r="G48"/>
      <c r="H48"/>
      <c r="I48"/>
      <c r="J48"/>
      <c r="K48"/>
      <c r="L48"/>
      <c r="M48"/>
      <c r="N48"/>
      <c r="O48"/>
      <c r="P48"/>
    </row>
    <row r="49" spans="1:16" ht="15" x14ac:dyDescent="0.25">
      <c r="A49"/>
      <c r="B49"/>
      <c r="C49"/>
      <c r="D49"/>
      <c r="E49"/>
      <c r="F49"/>
      <c r="G49"/>
      <c r="H49"/>
      <c r="I49"/>
      <c r="J49"/>
      <c r="K49"/>
      <c r="L49"/>
      <c r="M49"/>
      <c r="N49"/>
      <c r="O49"/>
      <c r="P49"/>
    </row>
    <row r="50" spans="1:16" ht="15" x14ac:dyDescent="0.25">
      <c r="A50"/>
      <c r="B50"/>
      <c r="C50"/>
      <c r="D50"/>
      <c r="E50"/>
      <c r="F50"/>
      <c r="G50"/>
      <c r="H50"/>
      <c r="I50"/>
      <c r="J50"/>
      <c r="K50"/>
      <c r="L50"/>
      <c r="M50"/>
      <c r="N50"/>
      <c r="O50"/>
      <c r="P50"/>
    </row>
    <row r="51" spans="1:16" ht="15" x14ac:dyDescent="0.25">
      <c r="A51"/>
      <c r="B51"/>
      <c r="C51"/>
      <c r="D51"/>
      <c r="E51"/>
      <c r="F51"/>
      <c r="G51"/>
      <c r="H51"/>
      <c r="I51"/>
      <c r="J51"/>
      <c r="K51"/>
      <c r="L51"/>
      <c r="M51"/>
      <c r="N51"/>
      <c r="O51"/>
      <c r="P51"/>
    </row>
    <row r="52" spans="1:16" ht="15" x14ac:dyDescent="0.25">
      <c r="A52"/>
      <c r="B52"/>
      <c r="C52"/>
      <c r="D52"/>
      <c r="E52"/>
      <c r="F52"/>
      <c r="G52"/>
      <c r="H52"/>
      <c r="I52"/>
      <c r="J52"/>
      <c r="K52"/>
      <c r="L52"/>
      <c r="M52"/>
      <c r="N52"/>
      <c r="O52"/>
      <c r="P52"/>
    </row>
    <row r="53" spans="1:16" ht="15" x14ac:dyDescent="0.25">
      <c r="A53"/>
      <c r="B53"/>
      <c r="C53"/>
      <c r="D53"/>
      <c r="E53"/>
      <c r="F53"/>
      <c r="G53"/>
      <c r="H53"/>
      <c r="I53"/>
      <c r="J53"/>
      <c r="K53"/>
      <c r="L53"/>
      <c r="M53"/>
      <c r="N53"/>
      <c r="O53"/>
      <c r="P53"/>
    </row>
    <row r="54" spans="1:16" ht="15" x14ac:dyDescent="0.25">
      <c r="A54"/>
      <c r="B54"/>
      <c r="C54"/>
      <c r="D54"/>
      <c r="E54"/>
      <c r="F54"/>
      <c r="G54"/>
      <c r="H54"/>
      <c r="I54"/>
      <c r="J54"/>
      <c r="K54"/>
      <c r="L54"/>
      <c r="M54"/>
      <c r="N54"/>
      <c r="O54"/>
      <c r="P54"/>
    </row>
    <row r="55" spans="1:16" ht="15" x14ac:dyDescent="0.25">
      <c r="A55"/>
      <c r="B55"/>
      <c r="C55"/>
      <c r="D55"/>
      <c r="E55"/>
      <c r="F55"/>
      <c r="G55"/>
      <c r="H55"/>
      <c r="I55"/>
      <c r="J55"/>
      <c r="K55"/>
      <c r="L55"/>
      <c r="M55"/>
      <c r="N55"/>
      <c r="O55"/>
      <c r="P55"/>
    </row>
    <row r="56" spans="1:16" ht="15" x14ac:dyDescent="0.25">
      <c r="A56"/>
      <c r="B56"/>
      <c r="C56"/>
      <c r="D56"/>
      <c r="E56"/>
      <c r="F56"/>
      <c r="G56"/>
      <c r="H56"/>
      <c r="I56"/>
      <c r="J56"/>
      <c r="K56"/>
      <c r="L56"/>
      <c r="M56"/>
      <c r="N56"/>
      <c r="O56"/>
      <c r="P56"/>
    </row>
    <row r="57" spans="1:16" ht="15" x14ac:dyDescent="0.25">
      <c r="A57"/>
      <c r="B57"/>
      <c r="C57"/>
      <c r="D57"/>
      <c r="E57"/>
      <c r="F57"/>
      <c r="G57"/>
      <c r="H57"/>
      <c r="I57"/>
      <c r="J57"/>
      <c r="K57"/>
      <c r="L57"/>
      <c r="M57"/>
      <c r="N57"/>
      <c r="O57"/>
      <c r="P57"/>
    </row>
    <row r="58" spans="1:16" ht="15" x14ac:dyDescent="0.25">
      <c r="A58"/>
      <c r="B58"/>
      <c r="C58"/>
      <c r="D58"/>
      <c r="E58"/>
      <c r="F58"/>
      <c r="G58"/>
      <c r="H58"/>
      <c r="I58"/>
      <c r="J58"/>
      <c r="K58"/>
      <c r="L58"/>
      <c r="M58"/>
      <c r="N58"/>
      <c r="O58"/>
      <c r="P58"/>
    </row>
    <row r="59" spans="1:16" ht="15" x14ac:dyDescent="0.25">
      <c r="A59"/>
      <c r="B59"/>
      <c r="C59"/>
      <c r="D59"/>
      <c r="E59"/>
      <c r="F59"/>
      <c r="G59"/>
      <c r="H59"/>
      <c r="I59"/>
      <c r="J59"/>
      <c r="K59"/>
      <c r="L59"/>
      <c r="M59"/>
      <c r="N59"/>
      <c r="O59"/>
      <c r="P59"/>
    </row>
    <row r="60" spans="1:16" ht="15" x14ac:dyDescent="0.25">
      <c r="A60"/>
      <c r="B60"/>
      <c r="C60"/>
      <c r="D60"/>
      <c r="E60"/>
      <c r="F60"/>
      <c r="G60"/>
      <c r="H60"/>
      <c r="I60"/>
      <c r="J60"/>
      <c r="K60"/>
      <c r="L60"/>
      <c r="M60"/>
      <c r="N60"/>
      <c r="O60"/>
      <c r="P60"/>
    </row>
    <row r="61" spans="1:16" ht="15" x14ac:dyDescent="0.25">
      <c r="A61"/>
      <c r="B61"/>
      <c r="C61"/>
      <c r="D61"/>
      <c r="E61"/>
      <c r="F61"/>
      <c r="G61"/>
      <c r="H61"/>
      <c r="I61"/>
      <c r="J61"/>
      <c r="K61"/>
      <c r="L61"/>
      <c r="M61"/>
      <c r="N61"/>
      <c r="O61"/>
      <c r="P61"/>
    </row>
    <row r="62" spans="1:16" ht="15" x14ac:dyDescent="0.25">
      <c r="A62"/>
      <c r="B62"/>
      <c r="C62"/>
      <c r="D62"/>
      <c r="E62"/>
      <c r="F62"/>
      <c r="G62"/>
      <c r="H62"/>
      <c r="I62"/>
      <c r="J62"/>
      <c r="K62"/>
      <c r="L62"/>
      <c r="M62"/>
      <c r="N62"/>
      <c r="O62"/>
      <c r="P62"/>
    </row>
    <row r="63" spans="1:16" ht="15" x14ac:dyDescent="0.25">
      <c r="A63"/>
      <c r="B63"/>
      <c r="C63"/>
      <c r="D63"/>
      <c r="E63"/>
      <c r="F63"/>
      <c r="G63"/>
      <c r="H63"/>
      <c r="I63"/>
      <c r="J63"/>
      <c r="K63"/>
      <c r="L63"/>
      <c r="M63"/>
      <c r="N63"/>
      <c r="O63"/>
      <c r="P63"/>
    </row>
    <row r="351002" spans="1:1" ht="89.25" x14ac:dyDescent="0.25">
      <c r="A351002" s="1" t="s">
        <v>26</v>
      </c>
    </row>
    <row r="351003" spans="1:1" ht="114.75" x14ac:dyDescent="0.25">
      <c r="A351003" s="1" t="s">
        <v>27</v>
      </c>
    </row>
  </sheetData>
  <mergeCells count="1">
    <mergeCell ref="B8:O8"/>
  </mergeCells>
  <phoneticPr fontId="2" type="noConversion"/>
  <dataValidations xWindow="401" yWindow="545" count="13">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36"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 F14:F36"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36"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36"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36"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36"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36"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36"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2:M36"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36"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36" xr:uid="{00000000-0002-0000-0000-00000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36" xr:uid="{00000000-0002-0000-0000-000000000000}">
      <formula1>$A$351001:$A$351003</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36" xr:uid="{00000000-0002-0000-0000-000001000000}">
      <formula1>0</formula1>
      <formula2>9</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Olga Lucia Camacho Munoz</cp:lastModifiedBy>
  <dcterms:created xsi:type="dcterms:W3CDTF">2023-07-01T02:03:30Z</dcterms:created>
  <dcterms:modified xsi:type="dcterms:W3CDTF">2024-05-10T20:07:21Z</dcterms:modified>
</cp:coreProperties>
</file>